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78 Изделия фасонные полимерные\ЗК СКС-2278\"/>
    </mc:Choice>
  </mc:AlternateContent>
  <bookViews>
    <workbookView xWindow="0" yWindow="0" windowWidth="20460" windowHeight="7065"/>
  </bookViews>
  <sheets>
    <sheet name="тмц" sheetId="4" r:id="rId1"/>
  </sheets>
  <definedNames>
    <definedName name="_xlnm.Print_Area" localSheetId="0">тмц!$A$1:$AJ$44</definedName>
  </definedNames>
  <calcPr calcId="152511" concurrentCalc="0"/>
</workbook>
</file>

<file path=xl/calcChain.xml><?xml version="1.0" encoding="utf-8"?>
<calcChain xmlns="http://schemas.openxmlformats.org/spreadsheetml/2006/main">
  <c r="AI14" i="4" l="1"/>
  <c r="AG14" i="4"/>
  <c r="Z14" i="4"/>
  <c r="AI13" i="4"/>
  <c r="AG13" i="4"/>
  <c r="Z13" i="4"/>
  <c r="AI12" i="4"/>
  <c r="AG12" i="4"/>
  <c r="Z12" i="4"/>
  <c r="AI11" i="4"/>
  <c r="AG11" i="4"/>
  <c r="Z11" i="4"/>
  <c r="AI10" i="4"/>
  <c r="AG10" i="4"/>
  <c r="Z10" i="4"/>
  <c r="AI19" i="4"/>
  <c r="AG19" i="4"/>
  <c r="Z19" i="4"/>
  <c r="AI18" i="4"/>
  <c r="AG18" i="4"/>
  <c r="Z18" i="4"/>
  <c r="AI17" i="4"/>
  <c r="AG17" i="4"/>
  <c r="Z17" i="4"/>
  <c r="AI16" i="4"/>
  <c r="AG16" i="4"/>
  <c r="Z16" i="4"/>
  <c r="AI15" i="4"/>
  <c r="AG15" i="4"/>
  <c r="Z15" i="4"/>
  <c r="Z20" i="4"/>
  <c r="AG20" i="4"/>
  <c r="AI20" i="4"/>
  <c r="Z21" i="4"/>
  <c r="AG21" i="4"/>
  <c r="AI21" i="4"/>
  <c r="Z22" i="4"/>
  <c r="AG22" i="4"/>
  <c r="AI22" i="4"/>
  <c r="Z23" i="4"/>
  <c r="AG23" i="4"/>
  <c r="AI23" i="4"/>
  <c r="Z24" i="4"/>
  <c r="AG24" i="4"/>
  <c r="AI24" i="4"/>
  <c r="AI25" i="4"/>
  <c r="AG25" i="4"/>
  <c r="Z25" i="4"/>
  <c r="AI26" i="4"/>
  <c r="AG26" i="4"/>
  <c r="Z26" i="4"/>
  <c r="Z27" i="4"/>
  <c r="AG27" i="4"/>
  <c r="AI27" i="4"/>
  <c r="AI9" i="4"/>
  <c r="AI28" i="4"/>
  <c r="AG9" i="4"/>
  <c r="AG28" i="4"/>
  <c r="Z9" i="4"/>
  <c r="Z28" i="4"/>
</calcChain>
</file>

<file path=xl/sharedStrings.xml><?xml version="1.0" encoding="utf-8"?>
<sst xmlns="http://schemas.openxmlformats.org/spreadsheetml/2006/main" count="226" uniqueCount="105">
  <si>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</si>
  <si>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</si>
  <si>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</si>
  <si>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</si>
  <si>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</si>
  <si>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</si>
  <si>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</si>
  <si>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</si>
  <si>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</si>
  <si>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</si>
  <si>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</si>
  <si>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</si>
  <si>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</si>
  <si>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</si>
  <si>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</si>
  <si>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</si>
  <si>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</si>
  <si>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</si>
  <si>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</si>
  <si>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</si>
  <si>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</si>
  <si>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</si>
  <si>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</si>
  <si>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</si>
  <si>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</si>
  <si>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</si>
  <si>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</si>
  <si>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</si>
  <si>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</si>
  <si>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</si>
  <si>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</si>
  <si>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</si>
  <si>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</si>
  <si>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</si>
  <si>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</si>
  <si>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</si>
  <si>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</si>
  <si>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</si>
  <si>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</si>
  <si>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</si>
  <si>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</si>
  <si>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</si>
  <si>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</si>
  <si>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</si>
  <si>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</si>
  <si>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</si>
  <si>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</si>
  <si>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</si>
  <si>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</si>
  <si>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</si>
  <si>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</si>
  <si>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</si>
  <si>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</si>
  <si>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</si>
  <si>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t>СКС-2278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</si>
  <si>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</si>
  <si>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ОД000194</t>
  </si>
  <si>
    <t>Муфта электросварная д-110 мм ПЭ100 SDR17</t>
  </si>
  <si>
    <t>ГОСТ 18599-2001</t>
  </si>
  <si>
    <t>ОД000410</t>
  </si>
  <si>
    <t>Муфта электросварная ПЭ-100 SDR 17 Д-160мм</t>
  </si>
  <si>
    <t>ОД000411</t>
  </si>
  <si>
    <t>Муфта электросварная ПЭ-100 SDR 17 Д-225мм</t>
  </si>
  <si>
    <t>ОД000593</t>
  </si>
  <si>
    <t>Муфта электросварная ПЭ100 SDR 17 д-315 мм</t>
  </si>
  <si>
    <t>ГОСТ 50838-95</t>
  </si>
  <si>
    <t>ОИ000037</t>
  </si>
  <si>
    <t>Втулка ПЭ под фланец D 225 SDR 17</t>
  </si>
  <si>
    <t>ТУ 2248-143-00203335-2002</t>
  </si>
  <si>
    <t>ОИ000141</t>
  </si>
  <si>
    <t>Отвод ПЭ 100 SDR 17 Д110мм 90 градусов (питьевой)</t>
  </si>
  <si>
    <t>ОИ000142</t>
  </si>
  <si>
    <t>Отвод ПЭ 100 SDR 17 Д160 мм 90 градусов (питьевой)</t>
  </si>
  <si>
    <t>ОИ000143</t>
  </si>
  <si>
    <t>Отвод ПЭ 100 SDR 17 Д225мм 90 градусов (питьевой)</t>
  </si>
  <si>
    <t>ОИ000144</t>
  </si>
  <si>
    <t>Отвод ПЭ 100 SDR 17 Д315мм 90 градусов (питьевой)</t>
  </si>
  <si>
    <t>ОИ000147</t>
  </si>
  <si>
    <t>Отвод ПЭ 100 SDR 17 Д110мм 45 градусов (питьевой)</t>
  </si>
  <si>
    <t>ОИ000148</t>
  </si>
  <si>
    <t>Отвод ПЭ 100 SDR 17 Д160 мм 45 градусов (питьевой)</t>
  </si>
  <si>
    <t>ОИ000157</t>
  </si>
  <si>
    <t>Втулка под фланец D 315 
SDR 17 ПЭ 100</t>
  </si>
  <si>
    <t>ОИ000237</t>
  </si>
  <si>
    <t>Втулка под фланец DN110 ПЭ 100 SDR 17</t>
  </si>
  <si>
    <t>ТУ 2248-009-73011750-2009</t>
  </si>
  <si>
    <t>ОИ000238</t>
  </si>
  <si>
    <t>Втулка под фланец DN160 ПЭ 100 SDR 17</t>
  </si>
  <si>
    <t>ОИ000272</t>
  </si>
  <si>
    <t>Переход ПЭ/Сталь 315/325  SDR 17</t>
  </si>
  <si>
    <t>ГОСТ Р 51613-2000</t>
  </si>
  <si>
    <t>ОИ000315</t>
  </si>
  <si>
    <t>Отвод ПЭ 100 SDR 17 - 200 х 90º</t>
  </si>
  <si>
    <t>ГОСТ18599-2001</t>
  </si>
  <si>
    <t>ОИ000590</t>
  </si>
  <si>
    <t>Втулка под фланец DN 225 ПЭ-100 SDR 17 с удлинённым хвостовиком</t>
  </si>
  <si>
    <t>ОИ000645</t>
  </si>
  <si>
    <t>Переход полиэтилен/сталь ПЭ-100 SDR 17 225/219</t>
  </si>
  <si>
    <t>ТУ 2248-001-86324344-2009, L=805 мм</t>
  </si>
  <si>
    <t>ОИ000646</t>
  </si>
  <si>
    <t>Переход полиэтилен/сталь ПЭ-100 SDR 17 160/159</t>
  </si>
  <si>
    <t>ТУ 2248-001-86324344-2009, L=675 мм</t>
  </si>
  <si>
    <t>22.21</t>
  </si>
  <si>
    <t>г. Самара, ул. Антонова-Овсеенко, д. 48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</si>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</sst>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9"/>
  <sheetViews>
    <sheetView tabSelected="1" view="pageBreakPreview" zoomScale="86" zoomScaleNormal="86" zoomScaleSheetLayoutView="86" workbookViewId="0">
      <selection activeCell="O4" sqref="O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54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104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9.25" customHeight="1" x14ac:dyDescent="0.2">
      <c r="A9" s="36">
        <v>1</v>
      </c>
      <c r="B9" s="37">
        <v>1</v>
      </c>
      <c r="C9" s="42" t="s">
        <v>102</v>
      </c>
      <c r="D9" s="42" t="s">
        <v>102</v>
      </c>
      <c r="E9" s="36" t="s">
        <v>56</v>
      </c>
      <c r="F9" s="38" t="s">
        <v>57</v>
      </c>
      <c r="G9" s="36" t="s">
        <v>58</v>
      </c>
      <c r="H9" s="36" t="s">
        <v>53</v>
      </c>
      <c r="I9" s="36" t="s">
        <v>47</v>
      </c>
      <c r="J9" s="36" t="s">
        <v>47</v>
      </c>
      <c r="K9" s="39" t="s">
        <v>103</v>
      </c>
      <c r="L9" s="36">
        <v>30</v>
      </c>
      <c r="M9" s="36"/>
      <c r="N9" s="36">
        <v>10</v>
      </c>
      <c r="O9" s="36"/>
      <c r="P9" s="36"/>
      <c r="Q9" s="36">
        <v>20</v>
      </c>
      <c r="R9" s="36"/>
      <c r="S9" s="36"/>
      <c r="T9" s="36"/>
      <c r="U9" s="36"/>
      <c r="V9" s="36"/>
      <c r="W9" s="36"/>
      <c r="X9" s="40"/>
      <c r="Y9" s="41">
        <v>572.66999999999996</v>
      </c>
      <c r="Z9" s="33">
        <f t="shared" ref="Z9:Z27" si="0">Y9*L9</f>
        <v>17180.099999999999</v>
      </c>
      <c r="AA9" s="43"/>
      <c r="AB9" s="43"/>
      <c r="AC9" s="43"/>
      <c r="AD9" s="43"/>
      <c r="AE9" s="43"/>
      <c r="AF9" s="46"/>
      <c r="AG9" s="46">
        <f t="shared" ref="AG9:AG27" si="1">AF9*L9</f>
        <v>0</v>
      </c>
      <c r="AH9" s="46"/>
      <c r="AI9" s="46">
        <f t="shared" ref="AI9:AI27" si="2">AH9*L9</f>
        <v>0</v>
      </c>
      <c r="AJ9" s="43"/>
    </row>
    <row r="10" spans="1:36" ht="59.25" customHeight="1" x14ac:dyDescent="0.2">
      <c r="A10" s="36">
        <v>2</v>
      </c>
      <c r="B10" s="37">
        <v>1</v>
      </c>
      <c r="C10" s="42" t="s">
        <v>102</v>
      </c>
      <c r="D10" s="42" t="s">
        <v>102</v>
      </c>
      <c r="E10" s="36" t="s">
        <v>59</v>
      </c>
      <c r="F10" s="38" t="s">
        <v>60</v>
      </c>
      <c r="G10" s="36" t="s">
        <v>58</v>
      </c>
      <c r="H10" s="36" t="s">
        <v>53</v>
      </c>
      <c r="I10" s="36" t="s">
        <v>47</v>
      </c>
      <c r="J10" s="36" t="s">
        <v>47</v>
      </c>
      <c r="K10" s="39" t="s">
        <v>103</v>
      </c>
      <c r="L10" s="36">
        <v>30</v>
      </c>
      <c r="M10" s="36"/>
      <c r="N10" s="36">
        <v>10</v>
      </c>
      <c r="O10" s="36"/>
      <c r="P10" s="36"/>
      <c r="Q10" s="36">
        <v>20</v>
      </c>
      <c r="R10" s="36"/>
      <c r="S10" s="36"/>
      <c r="T10" s="36"/>
      <c r="U10" s="36"/>
      <c r="V10" s="36"/>
      <c r="W10" s="36"/>
      <c r="X10" s="40"/>
      <c r="Y10" s="41">
        <v>1657.79</v>
      </c>
      <c r="Z10" s="33">
        <f t="shared" ref="Z10:Z14" si="3">Y10*L10</f>
        <v>49733.7</v>
      </c>
      <c r="AA10" s="43"/>
      <c r="AB10" s="43"/>
      <c r="AC10" s="43"/>
      <c r="AD10" s="43"/>
      <c r="AE10" s="43"/>
      <c r="AF10" s="46"/>
      <c r="AG10" s="46">
        <f t="shared" ref="AG10:AG14" si="4">AF10*L10</f>
        <v>0</v>
      </c>
      <c r="AH10" s="46"/>
      <c r="AI10" s="46">
        <f t="shared" ref="AI10:AI14" si="5">AH10*L10</f>
        <v>0</v>
      </c>
      <c r="AJ10" s="43"/>
    </row>
    <row r="11" spans="1:36" ht="59.25" customHeight="1" x14ac:dyDescent="0.2">
      <c r="A11" s="36">
        <v>3</v>
      </c>
      <c r="B11" s="37">
        <v>1</v>
      </c>
      <c r="C11" s="42" t="s">
        <v>102</v>
      </c>
      <c r="D11" s="42" t="s">
        <v>102</v>
      </c>
      <c r="E11" s="36" t="s">
        <v>61</v>
      </c>
      <c r="F11" s="38" t="s">
        <v>62</v>
      </c>
      <c r="G11" s="36" t="s">
        <v>58</v>
      </c>
      <c r="H11" s="36" t="s">
        <v>53</v>
      </c>
      <c r="I11" s="36" t="s">
        <v>47</v>
      </c>
      <c r="J11" s="36" t="s">
        <v>47</v>
      </c>
      <c r="K11" s="39" t="s">
        <v>103</v>
      </c>
      <c r="L11" s="36">
        <v>8</v>
      </c>
      <c r="M11" s="36"/>
      <c r="N11" s="36"/>
      <c r="O11" s="36"/>
      <c r="P11" s="36"/>
      <c r="Q11" s="36">
        <v>8</v>
      </c>
      <c r="R11" s="36"/>
      <c r="S11" s="36"/>
      <c r="T11" s="36"/>
      <c r="U11" s="36"/>
      <c r="V11" s="36"/>
      <c r="W11" s="36"/>
      <c r="X11" s="40"/>
      <c r="Y11" s="41">
        <v>3739.69</v>
      </c>
      <c r="Z11" s="33">
        <f t="shared" si="3"/>
        <v>29917.52</v>
      </c>
      <c r="AA11" s="43"/>
      <c r="AB11" s="43"/>
      <c r="AC11" s="43"/>
      <c r="AD11" s="43"/>
      <c r="AE11" s="43"/>
      <c r="AF11" s="46"/>
      <c r="AG11" s="46">
        <f t="shared" si="4"/>
        <v>0</v>
      </c>
      <c r="AH11" s="46"/>
      <c r="AI11" s="46">
        <f t="shared" si="5"/>
        <v>0</v>
      </c>
      <c r="AJ11" s="43"/>
    </row>
    <row r="12" spans="1:36" ht="59.25" customHeight="1" x14ac:dyDescent="0.2">
      <c r="A12" s="36">
        <v>4</v>
      </c>
      <c r="B12" s="37">
        <v>1</v>
      </c>
      <c r="C12" s="42" t="s">
        <v>102</v>
      </c>
      <c r="D12" s="42" t="s">
        <v>102</v>
      </c>
      <c r="E12" s="36" t="s">
        <v>63</v>
      </c>
      <c r="F12" s="38" t="s">
        <v>64</v>
      </c>
      <c r="G12" s="36" t="s">
        <v>65</v>
      </c>
      <c r="H12" s="36" t="s">
        <v>53</v>
      </c>
      <c r="I12" s="36" t="s">
        <v>47</v>
      </c>
      <c r="J12" s="36" t="s">
        <v>47</v>
      </c>
      <c r="K12" s="39" t="s">
        <v>103</v>
      </c>
      <c r="L12" s="36">
        <v>15</v>
      </c>
      <c r="M12" s="36"/>
      <c r="N12" s="36">
        <v>15</v>
      </c>
      <c r="O12" s="36"/>
      <c r="P12" s="36"/>
      <c r="Q12" s="36"/>
      <c r="R12" s="36"/>
      <c r="S12" s="36"/>
      <c r="T12" s="36"/>
      <c r="U12" s="36"/>
      <c r="V12" s="36"/>
      <c r="W12" s="36"/>
      <c r="X12" s="40"/>
      <c r="Y12" s="41">
        <v>8793.11</v>
      </c>
      <c r="Z12" s="33">
        <f t="shared" si="3"/>
        <v>131896.65000000002</v>
      </c>
      <c r="AA12" s="43"/>
      <c r="AB12" s="43"/>
      <c r="AC12" s="43"/>
      <c r="AD12" s="43"/>
      <c r="AE12" s="43"/>
      <c r="AF12" s="46"/>
      <c r="AG12" s="46">
        <f t="shared" si="4"/>
        <v>0</v>
      </c>
      <c r="AH12" s="46"/>
      <c r="AI12" s="46">
        <f t="shared" si="5"/>
        <v>0</v>
      </c>
      <c r="AJ12" s="43"/>
    </row>
    <row r="13" spans="1:36" ht="59.25" customHeight="1" x14ac:dyDescent="0.2">
      <c r="A13" s="36">
        <v>5</v>
      </c>
      <c r="B13" s="37">
        <v>1</v>
      </c>
      <c r="C13" s="42" t="s">
        <v>102</v>
      </c>
      <c r="D13" s="42" t="s">
        <v>102</v>
      </c>
      <c r="E13" s="36" t="s">
        <v>66</v>
      </c>
      <c r="F13" s="38" t="s">
        <v>67</v>
      </c>
      <c r="G13" s="36" t="s">
        <v>68</v>
      </c>
      <c r="H13" s="36" t="s">
        <v>53</v>
      </c>
      <c r="I13" s="36" t="s">
        <v>47</v>
      </c>
      <c r="J13" s="36" t="s">
        <v>47</v>
      </c>
      <c r="K13" s="39" t="s">
        <v>103</v>
      </c>
      <c r="L13" s="36">
        <v>18</v>
      </c>
      <c r="M13" s="36"/>
      <c r="N13" s="36">
        <v>10</v>
      </c>
      <c r="O13" s="36"/>
      <c r="P13" s="36"/>
      <c r="Q13" s="36">
        <v>8</v>
      </c>
      <c r="R13" s="36"/>
      <c r="S13" s="36"/>
      <c r="T13" s="36"/>
      <c r="U13" s="36"/>
      <c r="V13" s="36"/>
      <c r="W13" s="36"/>
      <c r="X13" s="40"/>
      <c r="Y13" s="41">
        <v>1238.08</v>
      </c>
      <c r="Z13" s="33">
        <f t="shared" si="3"/>
        <v>22285.439999999999</v>
      </c>
      <c r="AA13" s="43"/>
      <c r="AB13" s="43"/>
      <c r="AC13" s="43"/>
      <c r="AD13" s="43"/>
      <c r="AE13" s="43"/>
      <c r="AF13" s="46"/>
      <c r="AG13" s="46">
        <f t="shared" si="4"/>
        <v>0</v>
      </c>
      <c r="AH13" s="46"/>
      <c r="AI13" s="46">
        <f t="shared" si="5"/>
        <v>0</v>
      </c>
      <c r="AJ13" s="43"/>
    </row>
    <row r="14" spans="1:36" ht="59.25" customHeight="1" x14ac:dyDescent="0.2">
      <c r="A14" s="36">
        <v>6</v>
      </c>
      <c r="B14" s="37">
        <v>1</v>
      </c>
      <c r="C14" s="42" t="s">
        <v>102</v>
      </c>
      <c r="D14" s="42" t="s">
        <v>102</v>
      </c>
      <c r="E14" s="36" t="s">
        <v>69</v>
      </c>
      <c r="F14" s="38" t="s">
        <v>70</v>
      </c>
      <c r="G14" s="36" t="s">
        <v>58</v>
      </c>
      <c r="H14" s="36" t="s">
        <v>53</v>
      </c>
      <c r="I14" s="36" t="s">
        <v>47</v>
      </c>
      <c r="J14" s="36" t="s">
        <v>47</v>
      </c>
      <c r="K14" s="39" t="s">
        <v>103</v>
      </c>
      <c r="L14" s="36">
        <v>20</v>
      </c>
      <c r="M14" s="36"/>
      <c r="N14" s="36">
        <v>20</v>
      </c>
      <c r="O14" s="36"/>
      <c r="P14" s="36"/>
      <c r="Q14" s="36"/>
      <c r="R14" s="36"/>
      <c r="S14" s="36"/>
      <c r="T14" s="36"/>
      <c r="U14" s="36"/>
      <c r="V14" s="36"/>
      <c r="W14" s="36"/>
      <c r="X14" s="40"/>
      <c r="Y14" s="41">
        <v>647.61</v>
      </c>
      <c r="Z14" s="33">
        <f t="shared" si="3"/>
        <v>12952.2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59.25" customHeight="1" x14ac:dyDescent="0.2">
      <c r="A15" s="36">
        <v>7</v>
      </c>
      <c r="B15" s="37">
        <v>1</v>
      </c>
      <c r="C15" s="42" t="s">
        <v>102</v>
      </c>
      <c r="D15" s="42" t="s">
        <v>102</v>
      </c>
      <c r="E15" s="36" t="s">
        <v>71</v>
      </c>
      <c r="F15" s="38" t="s">
        <v>72</v>
      </c>
      <c r="G15" s="36" t="s">
        <v>58</v>
      </c>
      <c r="H15" s="36" t="s">
        <v>53</v>
      </c>
      <c r="I15" s="36" t="s">
        <v>47</v>
      </c>
      <c r="J15" s="36" t="s">
        <v>47</v>
      </c>
      <c r="K15" s="39" t="s">
        <v>103</v>
      </c>
      <c r="L15" s="36">
        <v>16</v>
      </c>
      <c r="M15" s="36"/>
      <c r="N15" s="36">
        <v>16</v>
      </c>
      <c r="O15" s="36"/>
      <c r="P15" s="36"/>
      <c r="Q15" s="36"/>
      <c r="R15" s="36"/>
      <c r="S15" s="36"/>
      <c r="T15" s="36"/>
      <c r="U15" s="36"/>
      <c r="V15" s="36"/>
      <c r="W15" s="36"/>
      <c r="X15" s="40"/>
      <c r="Y15" s="41">
        <v>1809.5</v>
      </c>
      <c r="Z15" s="33">
        <f t="shared" si="0"/>
        <v>28952</v>
      </c>
      <c r="AA15" s="43"/>
      <c r="AB15" s="43"/>
      <c r="AC15" s="43"/>
      <c r="AD15" s="43"/>
      <c r="AE15" s="43"/>
      <c r="AF15" s="46"/>
      <c r="AG15" s="46">
        <f t="shared" si="1"/>
        <v>0</v>
      </c>
      <c r="AH15" s="46"/>
      <c r="AI15" s="46">
        <f t="shared" si="2"/>
        <v>0</v>
      </c>
      <c r="AJ15" s="43"/>
    </row>
    <row r="16" spans="1:36" ht="59.25" customHeight="1" x14ac:dyDescent="0.2">
      <c r="A16" s="36">
        <v>8</v>
      </c>
      <c r="B16" s="37">
        <v>1</v>
      </c>
      <c r="C16" s="42" t="s">
        <v>102</v>
      </c>
      <c r="D16" s="42" t="s">
        <v>102</v>
      </c>
      <c r="E16" s="36" t="s">
        <v>73</v>
      </c>
      <c r="F16" s="38" t="s">
        <v>74</v>
      </c>
      <c r="G16" s="36" t="s">
        <v>58</v>
      </c>
      <c r="H16" s="36" t="s">
        <v>53</v>
      </c>
      <c r="I16" s="36" t="s">
        <v>47</v>
      </c>
      <c r="J16" s="36" t="s">
        <v>47</v>
      </c>
      <c r="K16" s="39" t="s">
        <v>103</v>
      </c>
      <c r="L16" s="36">
        <v>8</v>
      </c>
      <c r="M16" s="36"/>
      <c r="N16" s="36">
        <v>4</v>
      </c>
      <c r="O16" s="36"/>
      <c r="P16" s="36"/>
      <c r="Q16" s="36">
        <v>4</v>
      </c>
      <c r="R16" s="36"/>
      <c r="S16" s="36"/>
      <c r="T16" s="36"/>
      <c r="U16" s="36"/>
      <c r="V16" s="36"/>
      <c r="W16" s="36"/>
      <c r="X16" s="40"/>
      <c r="Y16" s="41">
        <v>3726.36</v>
      </c>
      <c r="Z16" s="33">
        <f t="shared" si="0"/>
        <v>29810.880000000001</v>
      </c>
      <c r="AA16" s="43"/>
      <c r="AB16" s="43"/>
      <c r="AC16" s="43"/>
      <c r="AD16" s="43"/>
      <c r="AE16" s="43"/>
      <c r="AF16" s="46"/>
      <c r="AG16" s="46">
        <f t="shared" si="1"/>
        <v>0</v>
      </c>
      <c r="AH16" s="46"/>
      <c r="AI16" s="46">
        <f t="shared" si="2"/>
        <v>0</v>
      </c>
      <c r="AJ16" s="43"/>
    </row>
    <row r="17" spans="1:36" ht="59.25" customHeight="1" x14ac:dyDescent="0.2">
      <c r="A17" s="36">
        <v>9</v>
      </c>
      <c r="B17" s="37">
        <v>1</v>
      </c>
      <c r="C17" s="42" t="s">
        <v>102</v>
      </c>
      <c r="D17" s="42" t="s">
        <v>102</v>
      </c>
      <c r="E17" s="36" t="s">
        <v>75</v>
      </c>
      <c r="F17" s="38" t="s">
        <v>76</v>
      </c>
      <c r="G17" s="36" t="s">
        <v>58</v>
      </c>
      <c r="H17" s="36" t="s">
        <v>53</v>
      </c>
      <c r="I17" s="36" t="s">
        <v>47</v>
      </c>
      <c r="J17" s="36" t="s">
        <v>47</v>
      </c>
      <c r="K17" s="39" t="s">
        <v>103</v>
      </c>
      <c r="L17" s="36">
        <v>12</v>
      </c>
      <c r="M17" s="36"/>
      <c r="N17" s="36">
        <v>4</v>
      </c>
      <c r="O17" s="36"/>
      <c r="P17" s="36"/>
      <c r="Q17" s="36">
        <v>8</v>
      </c>
      <c r="R17" s="36"/>
      <c r="S17" s="36"/>
      <c r="T17" s="36"/>
      <c r="U17" s="36"/>
      <c r="V17" s="36"/>
      <c r="W17" s="36"/>
      <c r="X17" s="40"/>
      <c r="Y17" s="41">
        <v>12380.78</v>
      </c>
      <c r="Z17" s="33">
        <f t="shared" si="0"/>
        <v>148569.36000000002</v>
      </c>
      <c r="AA17" s="43"/>
      <c r="AB17" s="43"/>
      <c r="AC17" s="43"/>
      <c r="AD17" s="43"/>
      <c r="AE17" s="43"/>
      <c r="AF17" s="46"/>
      <c r="AG17" s="46">
        <f t="shared" si="1"/>
        <v>0</v>
      </c>
      <c r="AH17" s="46"/>
      <c r="AI17" s="46">
        <f t="shared" si="2"/>
        <v>0</v>
      </c>
      <c r="AJ17" s="43"/>
    </row>
    <row r="18" spans="1:36" ht="59.25" customHeight="1" x14ac:dyDescent="0.2">
      <c r="A18" s="36">
        <v>10</v>
      </c>
      <c r="B18" s="37">
        <v>1</v>
      </c>
      <c r="C18" s="42" t="s">
        <v>102</v>
      </c>
      <c r="D18" s="42" t="s">
        <v>102</v>
      </c>
      <c r="E18" s="36" t="s">
        <v>77</v>
      </c>
      <c r="F18" s="38" t="s">
        <v>78</v>
      </c>
      <c r="G18" s="36" t="s">
        <v>58</v>
      </c>
      <c r="H18" s="36" t="s">
        <v>53</v>
      </c>
      <c r="I18" s="36" t="s">
        <v>47</v>
      </c>
      <c r="J18" s="36" t="s">
        <v>47</v>
      </c>
      <c r="K18" s="39" t="s">
        <v>103</v>
      </c>
      <c r="L18" s="36">
        <v>2</v>
      </c>
      <c r="M18" s="36"/>
      <c r="N18" s="36">
        <v>2</v>
      </c>
      <c r="O18" s="36"/>
      <c r="P18" s="36"/>
      <c r="Q18" s="36"/>
      <c r="R18" s="36"/>
      <c r="S18" s="36"/>
      <c r="T18" s="36"/>
      <c r="U18" s="36"/>
      <c r="V18" s="36"/>
      <c r="W18" s="36"/>
      <c r="X18" s="40"/>
      <c r="Y18" s="41">
        <v>450.51</v>
      </c>
      <c r="Z18" s="33">
        <f t="shared" si="0"/>
        <v>901.02</v>
      </c>
      <c r="AA18" s="43"/>
      <c r="AB18" s="43"/>
      <c r="AC18" s="43"/>
      <c r="AD18" s="43"/>
      <c r="AE18" s="43"/>
      <c r="AF18" s="46"/>
      <c r="AG18" s="46">
        <f t="shared" si="1"/>
        <v>0</v>
      </c>
      <c r="AH18" s="46"/>
      <c r="AI18" s="46">
        <f t="shared" si="2"/>
        <v>0</v>
      </c>
      <c r="AJ18" s="43"/>
    </row>
    <row r="19" spans="1:36" ht="59.25" customHeight="1" x14ac:dyDescent="0.2">
      <c r="A19" s="36">
        <v>11</v>
      </c>
      <c r="B19" s="37">
        <v>1</v>
      </c>
      <c r="C19" s="42" t="s">
        <v>102</v>
      </c>
      <c r="D19" s="42" t="s">
        <v>102</v>
      </c>
      <c r="E19" s="36" t="s">
        <v>79</v>
      </c>
      <c r="F19" s="38" t="s">
        <v>80</v>
      </c>
      <c r="G19" s="36" t="s">
        <v>58</v>
      </c>
      <c r="H19" s="36" t="s">
        <v>53</v>
      </c>
      <c r="I19" s="36" t="s">
        <v>47</v>
      </c>
      <c r="J19" s="36" t="s">
        <v>47</v>
      </c>
      <c r="K19" s="39" t="s">
        <v>103</v>
      </c>
      <c r="L19" s="36">
        <v>2</v>
      </c>
      <c r="M19" s="36"/>
      <c r="N19" s="36">
        <v>2</v>
      </c>
      <c r="O19" s="36"/>
      <c r="P19" s="36"/>
      <c r="Q19" s="36"/>
      <c r="R19" s="36"/>
      <c r="S19" s="36"/>
      <c r="T19" s="36"/>
      <c r="U19" s="36"/>
      <c r="V19" s="36"/>
      <c r="W19" s="36"/>
      <c r="X19" s="40"/>
      <c r="Y19" s="41">
        <v>1216.29</v>
      </c>
      <c r="Z19" s="33">
        <f t="shared" ref="Z19" si="6">Y19*L19</f>
        <v>2432.58</v>
      </c>
      <c r="AA19" s="43"/>
      <c r="AB19" s="43"/>
      <c r="AC19" s="43"/>
      <c r="AD19" s="43"/>
      <c r="AE19" s="43"/>
      <c r="AF19" s="46"/>
      <c r="AG19" s="46">
        <f t="shared" ref="AG19" si="7">AF19*L19</f>
        <v>0</v>
      </c>
      <c r="AH19" s="46"/>
      <c r="AI19" s="46">
        <f t="shared" ref="AI19" si="8">AH19*L19</f>
        <v>0</v>
      </c>
      <c r="AJ19" s="43"/>
    </row>
    <row r="20" spans="1:36" ht="59.25" customHeight="1" x14ac:dyDescent="0.2">
      <c r="A20" s="36">
        <v>12</v>
      </c>
      <c r="B20" s="37">
        <v>1</v>
      </c>
      <c r="C20" s="42" t="s">
        <v>102</v>
      </c>
      <c r="D20" s="42" t="s">
        <v>102</v>
      </c>
      <c r="E20" s="36" t="s">
        <v>81</v>
      </c>
      <c r="F20" s="38" t="s">
        <v>82</v>
      </c>
      <c r="G20" s="36" t="s">
        <v>68</v>
      </c>
      <c r="H20" s="36" t="s">
        <v>53</v>
      </c>
      <c r="I20" s="36" t="s">
        <v>47</v>
      </c>
      <c r="J20" s="36" t="s">
        <v>47</v>
      </c>
      <c r="K20" s="39" t="s">
        <v>103</v>
      </c>
      <c r="L20" s="36">
        <v>16</v>
      </c>
      <c r="M20" s="36"/>
      <c r="N20" s="36">
        <v>4</v>
      </c>
      <c r="O20" s="36"/>
      <c r="P20" s="36"/>
      <c r="Q20" s="36">
        <v>12</v>
      </c>
      <c r="R20" s="36"/>
      <c r="S20" s="36"/>
      <c r="T20" s="36"/>
      <c r="U20" s="36"/>
      <c r="V20" s="36"/>
      <c r="W20" s="36"/>
      <c r="X20" s="40"/>
      <c r="Y20" s="41">
        <v>2952.34</v>
      </c>
      <c r="Z20" s="33">
        <f t="shared" ref="Z20:Z23" si="9">Y20*L20</f>
        <v>47237.440000000002</v>
      </c>
      <c r="AA20" s="43"/>
      <c r="AB20" s="43"/>
      <c r="AC20" s="43"/>
      <c r="AD20" s="43"/>
      <c r="AE20" s="43"/>
      <c r="AF20" s="46"/>
      <c r="AG20" s="46">
        <f t="shared" ref="AG20:AG23" si="10">AF20*L20</f>
        <v>0</v>
      </c>
      <c r="AH20" s="46"/>
      <c r="AI20" s="46">
        <f t="shared" ref="AI20:AI23" si="11">AH20*L20</f>
        <v>0</v>
      </c>
      <c r="AJ20" s="43"/>
    </row>
    <row r="21" spans="1:36" ht="59.25" customHeight="1" x14ac:dyDescent="0.2">
      <c r="A21" s="36">
        <v>13</v>
      </c>
      <c r="B21" s="37">
        <v>1</v>
      </c>
      <c r="C21" s="42" t="s">
        <v>102</v>
      </c>
      <c r="D21" s="42" t="s">
        <v>102</v>
      </c>
      <c r="E21" s="36" t="s">
        <v>83</v>
      </c>
      <c r="F21" s="38" t="s">
        <v>84</v>
      </c>
      <c r="G21" s="36" t="s">
        <v>85</v>
      </c>
      <c r="H21" s="36" t="s">
        <v>53</v>
      </c>
      <c r="I21" s="36" t="s">
        <v>47</v>
      </c>
      <c r="J21" s="36" t="s">
        <v>47</v>
      </c>
      <c r="K21" s="39" t="s">
        <v>103</v>
      </c>
      <c r="L21" s="36">
        <v>50</v>
      </c>
      <c r="M21" s="36"/>
      <c r="N21" s="36">
        <v>10</v>
      </c>
      <c r="O21" s="36"/>
      <c r="P21" s="36"/>
      <c r="Q21" s="36">
        <v>40</v>
      </c>
      <c r="R21" s="36"/>
      <c r="S21" s="36"/>
      <c r="T21" s="36"/>
      <c r="U21" s="36"/>
      <c r="V21" s="36"/>
      <c r="W21" s="36"/>
      <c r="X21" s="40"/>
      <c r="Y21" s="41">
        <v>329.46</v>
      </c>
      <c r="Z21" s="33">
        <f t="shared" si="9"/>
        <v>16473</v>
      </c>
      <c r="AA21" s="43"/>
      <c r="AB21" s="43"/>
      <c r="AC21" s="43"/>
      <c r="AD21" s="43"/>
      <c r="AE21" s="43"/>
      <c r="AF21" s="46"/>
      <c r="AG21" s="46">
        <f t="shared" si="10"/>
        <v>0</v>
      </c>
      <c r="AH21" s="46"/>
      <c r="AI21" s="46">
        <f t="shared" si="11"/>
        <v>0</v>
      </c>
      <c r="AJ21" s="43"/>
    </row>
    <row r="22" spans="1:36" ht="59.25" customHeight="1" x14ac:dyDescent="0.2">
      <c r="A22" s="36">
        <v>14</v>
      </c>
      <c r="B22" s="37">
        <v>1</v>
      </c>
      <c r="C22" s="42" t="s">
        <v>102</v>
      </c>
      <c r="D22" s="42" t="s">
        <v>102</v>
      </c>
      <c r="E22" s="36" t="s">
        <v>86</v>
      </c>
      <c r="F22" s="38" t="s">
        <v>87</v>
      </c>
      <c r="G22" s="36" t="s">
        <v>85</v>
      </c>
      <c r="H22" s="36" t="s">
        <v>53</v>
      </c>
      <c r="I22" s="36" t="s">
        <v>47</v>
      </c>
      <c r="J22" s="36" t="s">
        <v>47</v>
      </c>
      <c r="K22" s="39" t="s">
        <v>103</v>
      </c>
      <c r="L22" s="36">
        <v>102</v>
      </c>
      <c r="M22" s="36"/>
      <c r="N22" s="36">
        <v>14</v>
      </c>
      <c r="O22" s="36"/>
      <c r="P22" s="36"/>
      <c r="Q22" s="36">
        <v>88</v>
      </c>
      <c r="R22" s="36"/>
      <c r="S22" s="36"/>
      <c r="T22" s="36"/>
      <c r="U22" s="36"/>
      <c r="V22" s="36"/>
      <c r="W22" s="36"/>
      <c r="X22" s="40"/>
      <c r="Y22" s="41">
        <v>759.61</v>
      </c>
      <c r="Z22" s="33">
        <f t="shared" si="9"/>
        <v>77480.22</v>
      </c>
      <c r="AA22" s="43"/>
      <c r="AB22" s="43"/>
      <c r="AC22" s="43"/>
      <c r="AD22" s="43"/>
      <c r="AE22" s="43"/>
      <c r="AF22" s="46"/>
      <c r="AG22" s="46">
        <f t="shared" si="10"/>
        <v>0</v>
      </c>
      <c r="AH22" s="46"/>
      <c r="AI22" s="46">
        <f t="shared" si="11"/>
        <v>0</v>
      </c>
      <c r="AJ22" s="43"/>
    </row>
    <row r="23" spans="1:36" ht="59.25" customHeight="1" x14ac:dyDescent="0.2">
      <c r="A23" s="36">
        <v>15</v>
      </c>
      <c r="B23" s="37">
        <v>1</v>
      </c>
      <c r="C23" s="42" t="s">
        <v>102</v>
      </c>
      <c r="D23" s="42" t="s">
        <v>102</v>
      </c>
      <c r="E23" s="36" t="s">
        <v>88</v>
      </c>
      <c r="F23" s="38" t="s">
        <v>89</v>
      </c>
      <c r="G23" s="36" t="s">
        <v>90</v>
      </c>
      <c r="H23" s="36" t="s">
        <v>53</v>
      </c>
      <c r="I23" s="36" t="s">
        <v>47</v>
      </c>
      <c r="J23" s="36" t="s">
        <v>47</v>
      </c>
      <c r="K23" s="39" t="s">
        <v>103</v>
      </c>
      <c r="L23" s="36">
        <v>14</v>
      </c>
      <c r="M23" s="36"/>
      <c r="N23" s="36">
        <v>10</v>
      </c>
      <c r="O23" s="36"/>
      <c r="P23" s="36"/>
      <c r="Q23" s="36">
        <v>4</v>
      </c>
      <c r="R23" s="36"/>
      <c r="S23" s="36"/>
      <c r="T23" s="36"/>
      <c r="U23" s="36"/>
      <c r="V23" s="36"/>
      <c r="W23" s="36"/>
      <c r="X23" s="40"/>
      <c r="Y23" s="41">
        <v>23484.75</v>
      </c>
      <c r="Z23" s="33">
        <f t="shared" si="9"/>
        <v>328786.5</v>
      </c>
      <c r="AA23" s="43"/>
      <c r="AB23" s="43"/>
      <c r="AC23" s="43"/>
      <c r="AD23" s="43"/>
      <c r="AE23" s="43"/>
      <c r="AF23" s="46"/>
      <c r="AG23" s="46">
        <f t="shared" si="10"/>
        <v>0</v>
      </c>
      <c r="AH23" s="46"/>
      <c r="AI23" s="46">
        <f t="shared" si="11"/>
        <v>0</v>
      </c>
      <c r="AJ23" s="43"/>
    </row>
    <row r="24" spans="1:36" ht="59.25" customHeight="1" x14ac:dyDescent="0.2">
      <c r="A24" s="36">
        <v>16</v>
      </c>
      <c r="B24" s="37">
        <v>1</v>
      </c>
      <c r="C24" s="42" t="s">
        <v>102</v>
      </c>
      <c r="D24" s="42" t="s">
        <v>102</v>
      </c>
      <c r="E24" s="36" t="s">
        <v>91</v>
      </c>
      <c r="F24" s="38" t="s">
        <v>92</v>
      </c>
      <c r="G24" s="36" t="s">
        <v>93</v>
      </c>
      <c r="H24" s="36" t="s">
        <v>53</v>
      </c>
      <c r="I24" s="36" t="s">
        <v>47</v>
      </c>
      <c r="J24" s="36" t="s">
        <v>47</v>
      </c>
      <c r="K24" s="39" t="s">
        <v>103</v>
      </c>
      <c r="L24" s="36">
        <v>8</v>
      </c>
      <c r="M24" s="36"/>
      <c r="N24" s="36">
        <v>8</v>
      </c>
      <c r="O24" s="36"/>
      <c r="P24" s="36"/>
      <c r="Q24" s="36"/>
      <c r="R24" s="36"/>
      <c r="S24" s="36"/>
      <c r="T24" s="36"/>
      <c r="U24" s="36"/>
      <c r="V24" s="36"/>
      <c r="W24" s="36"/>
      <c r="X24" s="40"/>
      <c r="Y24" s="41">
        <v>2701.69</v>
      </c>
      <c r="Z24" s="33">
        <f t="shared" si="0"/>
        <v>21613.52</v>
      </c>
      <c r="AA24" s="43"/>
      <c r="AB24" s="43"/>
      <c r="AC24" s="43"/>
      <c r="AD24" s="43"/>
      <c r="AE24" s="43"/>
      <c r="AF24" s="46"/>
      <c r="AG24" s="46">
        <f t="shared" si="1"/>
        <v>0</v>
      </c>
      <c r="AH24" s="46"/>
      <c r="AI24" s="46">
        <f t="shared" si="2"/>
        <v>0</v>
      </c>
      <c r="AJ24" s="43"/>
    </row>
    <row r="25" spans="1:36" ht="59.25" customHeight="1" x14ac:dyDescent="0.2">
      <c r="A25" s="36">
        <v>17</v>
      </c>
      <c r="B25" s="37">
        <v>1</v>
      </c>
      <c r="C25" s="42" t="s">
        <v>102</v>
      </c>
      <c r="D25" s="42" t="s">
        <v>102</v>
      </c>
      <c r="E25" s="36" t="s">
        <v>94</v>
      </c>
      <c r="F25" s="38" t="s">
        <v>95</v>
      </c>
      <c r="G25" s="36" t="s">
        <v>58</v>
      </c>
      <c r="H25" s="36" t="s">
        <v>53</v>
      </c>
      <c r="I25" s="36" t="s">
        <v>47</v>
      </c>
      <c r="J25" s="36" t="s">
        <v>47</v>
      </c>
      <c r="K25" s="39" t="s">
        <v>103</v>
      </c>
      <c r="L25" s="36">
        <v>21</v>
      </c>
      <c r="M25" s="36"/>
      <c r="N25" s="36">
        <v>21</v>
      </c>
      <c r="O25" s="36"/>
      <c r="P25" s="36"/>
      <c r="Q25" s="36"/>
      <c r="R25" s="36"/>
      <c r="S25" s="36"/>
      <c r="T25" s="36"/>
      <c r="U25" s="36"/>
      <c r="V25" s="36"/>
      <c r="W25" s="36"/>
      <c r="X25" s="40"/>
      <c r="Y25" s="41">
        <v>1761.88</v>
      </c>
      <c r="Z25" s="33">
        <f t="shared" ref="Z25" si="12">Y25*L25</f>
        <v>36999.480000000003</v>
      </c>
      <c r="AA25" s="43"/>
      <c r="AB25" s="43"/>
      <c r="AC25" s="43"/>
      <c r="AD25" s="43"/>
      <c r="AE25" s="43"/>
      <c r="AF25" s="46"/>
      <c r="AG25" s="46">
        <f t="shared" ref="AG25" si="13">AF25*L25</f>
        <v>0</v>
      </c>
      <c r="AH25" s="46"/>
      <c r="AI25" s="46">
        <f t="shared" ref="AI25" si="14">AH25*L25</f>
        <v>0</v>
      </c>
      <c r="AJ25" s="43"/>
    </row>
    <row r="26" spans="1:36" ht="59.25" customHeight="1" x14ac:dyDescent="0.2">
      <c r="A26" s="36">
        <v>18</v>
      </c>
      <c r="B26" s="37">
        <v>1</v>
      </c>
      <c r="C26" s="42" t="s">
        <v>102</v>
      </c>
      <c r="D26" s="42" t="s">
        <v>102</v>
      </c>
      <c r="E26" s="36" t="s">
        <v>96</v>
      </c>
      <c r="F26" s="38" t="s">
        <v>97</v>
      </c>
      <c r="G26" s="36" t="s">
        <v>98</v>
      </c>
      <c r="H26" s="36" t="s">
        <v>53</v>
      </c>
      <c r="I26" s="36" t="s">
        <v>47</v>
      </c>
      <c r="J26" s="36" t="s">
        <v>47</v>
      </c>
      <c r="K26" s="39" t="s">
        <v>103</v>
      </c>
      <c r="L26" s="36">
        <v>2</v>
      </c>
      <c r="M26" s="36"/>
      <c r="N26" s="36"/>
      <c r="O26" s="36"/>
      <c r="P26" s="36"/>
      <c r="Q26" s="36">
        <v>2</v>
      </c>
      <c r="R26" s="36"/>
      <c r="S26" s="36"/>
      <c r="T26" s="36"/>
      <c r="U26" s="36"/>
      <c r="V26" s="36"/>
      <c r="W26" s="36"/>
      <c r="X26" s="40"/>
      <c r="Y26" s="41">
        <v>8194.7900000000009</v>
      </c>
      <c r="Z26" s="33">
        <f t="shared" ref="Z26" si="15">Y26*L26</f>
        <v>16389.580000000002</v>
      </c>
      <c r="AA26" s="43"/>
      <c r="AB26" s="43"/>
      <c r="AC26" s="43"/>
      <c r="AD26" s="43"/>
      <c r="AE26" s="43"/>
      <c r="AF26" s="46"/>
      <c r="AG26" s="46">
        <f t="shared" ref="AG26" si="16">AF26*L26</f>
        <v>0</v>
      </c>
      <c r="AH26" s="46"/>
      <c r="AI26" s="46">
        <f t="shared" ref="AI26" si="17">AH26*L26</f>
        <v>0</v>
      </c>
      <c r="AJ26" s="43"/>
    </row>
    <row r="27" spans="1:36" ht="59.25" customHeight="1" x14ac:dyDescent="0.2">
      <c r="A27" s="36">
        <v>19</v>
      </c>
      <c r="B27" s="37">
        <v>1</v>
      </c>
      <c r="C27" s="42" t="s">
        <v>102</v>
      </c>
      <c r="D27" s="42" t="s">
        <v>102</v>
      </c>
      <c r="E27" s="36" t="s">
        <v>99</v>
      </c>
      <c r="F27" s="38" t="s">
        <v>100</v>
      </c>
      <c r="G27" s="36" t="s">
        <v>101</v>
      </c>
      <c r="H27" s="36" t="s">
        <v>53</v>
      </c>
      <c r="I27" s="36" t="s">
        <v>47</v>
      </c>
      <c r="J27" s="36" t="s">
        <v>47</v>
      </c>
      <c r="K27" s="39" t="s">
        <v>103</v>
      </c>
      <c r="L27" s="36">
        <v>2</v>
      </c>
      <c r="M27" s="36"/>
      <c r="N27" s="36"/>
      <c r="O27" s="36"/>
      <c r="P27" s="36"/>
      <c r="Q27" s="36">
        <v>2</v>
      </c>
      <c r="R27" s="36"/>
      <c r="S27" s="36"/>
      <c r="T27" s="36"/>
      <c r="U27" s="36"/>
      <c r="V27" s="36"/>
      <c r="W27" s="36"/>
      <c r="X27" s="40"/>
      <c r="Y27" s="41">
        <v>4041.63</v>
      </c>
      <c r="Z27" s="33">
        <f t="shared" si="0"/>
        <v>8083.26</v>
      </c>
      <c r="AA27" s="43"/>
      <c r="AB27" s="43"/>
      <c r="AC27" s="43"/>
      <c r="AD27" s="43"/>
      <c r="AE27" s="43"/>
      <c r="AF27" s="46"/>
      <c r="AG27" s="46">
        <f t="shared" si="1"/>
        <v>0</v>
      </c>
      <c r="AH27" s="46"/>
      <c r="AI27" s="46">
        <f t="shared" si="2"/>
        <v>0</v>
      </c>
      <c r="AJ27" s="43"/>
    </row>
    <row r="28" spans="1:36" ht="20.25" customHeight="1" x14ac:dyDescent="0.2">
      <c r="A28" s="56" t="s">
        <v>52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35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30"/>
      <c r="Y28" s="31"/>
      <c r="Z28" s="30">
        <f>SUM(Z9:Z27)</f>
        <v>1027694.4500000001</v>
      </c>
      <c r="AA28" s="43"/>
      <c r="AB28" s="43"/>
      <c r="AC28" s="43"/>
      <c r="AD28" s="43"/>
      <c r="AE28" s="43"/>
      <c r="AF28" s="46"/>
      <c r="AG28" s="47">
        <f>SUM(AG9:AG27)</f>
        <v>0</v>
      </c>
      <c r="AH28" s="44"/>
      <c r="AI28" s="47">
        <f>SUM(AI9:AI27)</f>
        <v>0</v>
      </c>
      <c r="AJ28" s="45"/>
    </row>
    <row r="29" spans="1:36" ht="18" customHeight="1" x14ac:dyDescent="0.2"/>
    <row r="30" spans="1:36" ht="45" customHeight="1" x14ac:dyDescent="0.2">
      <c r="A30" s="51" t="s">
        <v>37</v>
      </c>
      <c r="B30" s="51"/>
      <c r="C30" s="51"/>
      <c r="D30" s="51"/>
      <c r="E30" s="54" t="s">
        <v>39</v>
      </c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26"/>
    </row>
    <row r="31" spans="1:36" ht="156" customHeight="1" x14ac:dyDescent="0.2">
      <c r="A31" s="51" t="s">
        <v>40</v>
      </c>
      <c r="B31" s="51"/>
      <c r="C31" s="51"/>
      <c r="D31" s="51"/>
      <c r="E31" s="52" t="s">
        <v>55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27"/>
    </row>
    <row r="32" spans="1:36" x14ac:dyDescent="0.2">
      <c r="D32" s="1"/>
      <c r="E32" s="1"/>
      <c r="F32"/>
      <c r="G32"/>
      <c r="H32"/>
      <c r="I32"/>
      <c r="J32"/>
      <c r="K32"/>
    </row>
    <row r="33" spans="3:11" ht="15" x14ac:dyDescent="0.25">
      <c r="C33" s="12"/>
      <c r="D33" s="13"/>
      <c r="E33" s="13"/>
      <c r="F33" s="12"/>
      <c r="G33" s="12"/>
      <c r="H33" s="12"/>
      <c r="I33" s="12"/>
      <c r="J33"/>
      <c r="K33"/>
    </row>
    <row r="34" spans="3:11" ht="8.25" customHeight="1" x14ac:dyDescent="0.25">
      <c r="C34" s="12"/>
      <c r="D34" s="14"/>
      <c r="E34" s="15"/>
      <c r="F34" s="16"/>
      <c r="G34" s="17"/>
      <c r="H34" s="17"/>
      <c r="I34" s="17"/>
      <c r="J34"/>
      <c r="K34"/>
    </row>
    <row r="35" spans="3:11" ht="12.75" customHeight="1" x14ac:dyDescent="0.25">
      <c r="C35" s="12"/>
      <c r="D35" s="48"/>
      <c r="E35" s="48"/>
      <c r="F35" s="48"/>
      <c r="G35" s="18" t="s">
        <v>30</v>
      </c>
      <c r="H35" s="19"/>
      <c r="I35" s="13"/>
      <c r="J35"/>
      <c r="K35"/>
    </row>
    <row r="36" spans="3:11" ht="7.5" customHeight="1" x14ac:dyDescent="0.25">
      <c r="C36" s="12"/>
      <c r="D36" s="20"/>
      <c r="E36" s="12"/>
      <c r="F36" s="13"/>
      <c r="G36" s="13"/>
      <c r="H36" s="18"/>
      <c r="I36" s="21"/>
      <c r="J36"/>
      <c r="K36"/>
    </row>
    <row r="37" spans="3:11" ht="13.5" customHeight="1" x14ac:dyDescent="0.25">
      <c r="C37" s="12"/>
      <c r="D37" s="48"/>
      <c r="E37" s="48"/>
      <c r="F37" s="48"/>
      <c r="G37" s="18" t="s">
        <v>31</v>
      </c>
      <c r="H37" s="18"/>
      <c r="I37" s="21"/>
      <c r="J37"/>
      <c r="K37"/>
    </row>
    <row r="38" spans="3:11" ht="15" x14ac:dyDescent="0.25">
      <c r="C38" s="12"/>
      <c r="D38" s="14"/>
      <c r="E38" s="12"/>
      <c r="F38" s="13"/>
      <c r="G38" s="17"/>
      <c r="H38" s="17"/>
      <c r="I38" s="17"/>
      <c r="J38"/>
      <c r="K38"/>
    </row>
    <row r="39" spans="3:11" ht="13.5" customHeight="1" x14ac:dyDescent="0.25">
      <c r="C39" s="12"/>
      <c r="D39" s="48"/>
      <c r="E39" s="48"/>
      <c r="F39" s="48"/>
      <c r="G39" s="22" t="s">
        <v>32</v>
      </c>
      <c r="H39" s="17"/>
      <c r="I39" s="17"/>
      <c r="J39"/>
      <c r="K39"/>
    </row>
    <row r="40" spans="3:11" ht="15" x14ac:dyDescent="0.25">
      <c r="C40" s="12"/>
      <c r="D40" s="14"/>
      <c r="E40" s="23"/>
      <c r="F40" s="16"/>
      <c r="G40" s="17"/>
      <c r="H40" s="17"/>
      <c r="I40" s="17"/>
      <c r="J40"/>
      <c r="K40"/>
    </row>
    <row r="41" spans="3:11" ht="15" x14ac:dyDescent="0.25">
      <c r="C41" s="12"/>
      <c r="D41" s="14"/>
      <c r="E41" s="23"/>
      <c r="F41" s="16"/>
      <c r="G41" s="17"/>
      <c r="H41" s="17"/>
      <c r="I41" s="17"/>
      <c r="J41"/>
      <c r="K41"/>
    </row>
    <row r="42" spans="3:11" ht="15" x14ac:dyDescent="0.25">
      <c r="C42" s="12" t="s">
        <v>33</v>
      </c>
      <c r="D42" s="14"/>
      <c r="E42" s="24"/>
      <c r="F42" s="17"/>
      <c r="G42" s="17"/>
      <c r="H42" s="17"/>
      <c r="I42" s="17"/>
      <c r="J42"/>
      <c r="K42"/>
    </row>
    <row r="43" spans="3:11" ht="15" x14ac:dyDescent="0.25">
      <c r="C43" s="12"/>
      <c r="D43" s="12"/>
      <c r="E43" s="12"/>
      <c r="F43" s="17" t="s">
        <v>44</v>
      </c>
      <c r="G43" s="13"/>
      <c r="H43" s="13"/>
      <c r="I43" s="13"/>
    </row>
    <row r="44" spans="3:11" ht="15" x14ac:dyDescent="0.25">
      <c r="C44" s="12"/>
      <c r="D44" s="12"/>
      <c r="E44" s="12"/>
      <c r="F44" s="13"/>
      <c r="G44" s="13"/>
      <c r="H44" s="13"/>
      <c r="I44" s="13"/>
    </row>
    <row r="45" spans="3:11" ht="15" x14ac:dyDescent="0.25">
      <c r="C45" s="12"/>
      <c r="D45" s="12"/>
      <c r="E45" s="12"/>
      <c r="F45" s="13"/>
      <c r="G45" s="13"/>
      <c r="H45" s="13"/>
      <c r="I45" s="13"/>
    </row>
    <row r="46" spans="3:11" ht="15" x14ac:dyDescent="0.25">
      <c r="C46" s="12"/>
      <c r="D46" s="12"/>
      <c r="E46" s="12"/>
      <c r="F46" s="13"/>
      <c r="G46" s="13"/>
      <c r="H46" s="13"/>
      <c r="I46" s="13"/>
    </row>
    <row r="47" spans="3:11" ht="15" x14ac:dyDescent="0.25">
      <c r="C47" s="12"/>
      <c r="D47" s="12"/>
      <c r="E47" s="12"/>
      <c r="F47" s="13"/>
      <c r="G47" s="13"/>
      <c r="H47" s="13"/>
      <c r="I47" s="13"/>
    </row>
    <row r="48" spans="3:11" ht="15" x14ac:dyDescent="0.25">
      <c r="C48" s="12"/>
      <c r="D48" s="12"/>
      <c r="E48" s="12"/>
      <c r="F48" s="13"/>
      <c r="G48" s="13"/>
      <c r="H48" s="13"/>
      <c r="I48" s="13"/>
    </row>
    <row r="49" spans="3:9" ht="15" x14ac:dyDescent="0.25">
      <c r="C49" s="12"/>
      <c r="D49" s="12"/>
      <c r="E49" s="12"/>
      <c r="F49" s="13"/>
      <c r="G49" s="13"/>
      <c r="H49" s="13"/>
      <c r="I49" s="13"/>
    </row>
  </sheetData>
  <mergeCells count="13">
    <mergeCell ref="D39:F39"/>
    <mergeCell ref="E3:L3"/>
    <mergeCell ref="E4:L4"/>
    <mergeCell ref="E5:L5"/>
    <mergeCell ref="A31:D31"/>
    <mergeCell ref="E31:AI31"/>
    <mergeCell ref="M7:X7"/>
    <mergeCell ref="A30:D30"/>
    <mergeCell ref="E30:AI30"/>
    <mergeCell ref="AA7:AJ7"/>
    <mergeCell ref="A28:K28"/>
    <mergeCell ref="D35:F35"/>
    <mergeCell ref="D37:F37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2021-09-08T08:03:44Z</cp:lastPrinted>
  <dcterms:created xsi:type="dcterms:W3CDTF">2013-09-25T03:40:45Z</dcterms:created>
  <dcterms:modified xsi:type="dcterms:W3CDTF">2021-11-17T07:01:05Z</dcterms:modified>
</cp:coreProperties>
</file>